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19A092FB-489C-410B-BB85-0DEE0C3BA108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26" i="1"/>
  <c r="E18" i="1" l="1"/>
  <c r="E17" i="1"/>
  <c r="E16" i="1"/>
  <c r="E15" i="1"/>
  <c r="E14" i="1"/>
  <c r="E13" i="1"/>
  <c r="E12" i="1"/>
  <c r="E11" i="1"/>
  <c r="E10" i="1"/>
  <c r="E9" i="1"/>
  <c r="E27" i="1" l="1"/>
  <c r="E28" i="1" l="1"/>
  <c r="E29" i="1" l="1"/>
  <c r="D36" i="1" l="1"/>
  <c r="D38" i="1" s="1"/>
  <c r="E30" i="1"/>
  <c r="E36" i="1" s="1"/>
  <c r="C36" i="1"/>
  <c r="C38" i="1" s="1"/>
  <c r="E38" i="1" l="1"/>
  <c r="F36" i="1"/>
  <c r="F38" i="1" s="1"/>
  <c r="G36" i="1"/>
  <c r="G38" i="1" s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<sst xmlns="http://schemas.openxmlformats.org/spreadsheetml/2006/main" count="53" uniqueCount="44">
  <si>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</si>
  <si>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</si>
  <si>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</si>
  <si>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</si>
  <si>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</si>
  <si>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</si>
  <si>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</si>
  <si>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</si>
  <si>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</si>
  <si>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</si>
  <si>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</si>
  <si>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</si>
  <si>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</si>
  <si>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</si>
  <si>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</si>
  <si>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</si>
  <si>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</si>
  <si>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</si>
  <si>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</si>
  <si>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</si>
  <si>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</si>
  <si>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</si>
  <si>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</si>
  <si>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</si>
  <si>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</si>
  <si>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</si>
  <si>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</si>
  <si>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</si>
  <si>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</si>
  <si>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</si>
  <si>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</si>
  <si>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</si>
  <si>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</si>
  <si>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</si>
  <si>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</si>
  <si>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</si>
  <si>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</si>
  <si>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</si>
  <si>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LIC. MIGUEL ANGEL LOPEZ GRANADOS</t>
  </si>
  <si>
    <t>L.C. CESAR AUGUSTO MARTINEZ LOPEZ</t>
  </si>
  <si>
    <t>DIRECTOR EJECUTIVO</t>
  </si>
  <si>
    <t>DIRECTOR FINANCIERO</t>
  </si>
  <si>
    <t>JUNTA MUNICIPAL DE AGUA Y SANEAMIENTO DE CUAUHTEMOC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</si>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</sst>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37" sqref="G3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42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160437438</v>
      </c>
      <c r="D12" s="27">
        <v>22202747</v>
      </c>
      <c r="E12" s="21">
        <f t="shared" si="0"/>
        <v>182640185</v>
      </c>
      <c r="F12" s="27">
        <v>182639380</v>
      </c>
      <c r="G12" s="20">
        <v>182639380</v>
      </c>
    </row>
    <row r="13" spans="2:7" x14ac:dyDescent="0.2">
      <c r="B13" s="13" t="s">
        <v>25</v>
      </c>
      <c r="C13" s="19">
        <v>150816</v>
      </c>
      <c r="D13" s="27">
        <v>1511057</v>
      </c>
      <c r="E13" s="21">
        <f t="shared" si="0"/>
        <v>1661873</v>
      </c>
      <c r="F13" s="27">
        <v>1661874</v>
      </c>
      <c r="G13" s="20">
        <v>1661874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6521432</v>
      </c>
      <c r="D15" s="27">
        <v>-2193881</v>
      </c>
      <c r="E15" s="21">
        <f t="shared" si="0"/>
        <v>4327551</v>
      </c>
      <c r="F15" s="27">
        <v>3872898</v>
      </c>
      <c r="G15" s="20">
        <v>3872898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9182596</v>
      </c>
      <c r="D17" s="27">
        <v>-972611</v>
      </c>
      <c r="E17" s="21">
        <f t="shared" si="0"/>
        <v>8209985</v>
      </c>
      <c r="F17" s="27">
        <v>8160484</v>
      </c>
      <c r="G17" s="20">
        <v>8160484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176292282</v>
      </c>
      <c r="D20" s="28">
        <f>SUM(D9:D18)</f>
        <v>20547312</v>
      </c>
      <c r="E20" s="22">
        <f>C20+D20</f>
        <v>196839594</v>
      </c>
      <c r="F20" s="28">
        <f>SUM(F9:F18)</f>
        <v>196334636</v>
      </c>
      <c r="G20" s="22">
        <f>SUM(G9:G18)</f>
        <v>196334636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43522247</v>
      </c>
      <c r="D26" s="20">
        <v>5630817</v>
      </c>
      <c r="E26" s="21">
        <f t="shared" ref="E26:E34" si="1">C26+D26</f>
        <v>49153064</v>
      </c>
      <c r="F26" s="20">
        <v>49021922</v>
      </c>
      <c r="G26" s="38">
        <v>47981062</v>
      </c>
    </row>
    <row r="27" spans="2:7" ht="12" customHeight="1" x14ac:dyDescent="0.2">
      <c r="B27" s="32" t="s">
        <v>12</v>
      </c>
      <c r="C27" s="20">
        <v>30260743</v>
      </c>
      <c r="D27" s="20">
        <v>2510617</v>
      </c>
      <c r="E27" s="21">
        <f t="shared" si="1"/>
        <v>32771360</v>
      </c>
      <c r="F27" s="20">
        <v>31301181</v>
      </c>
      <c r="G27" s="38">
        <v>30681946</v>
      </c>
    </row>
    <row r="28" spans="2:7" x14ac:dyDescent="0.2">
      <c r="B28" s="32" t="s">
        <v>13</v>
      </c>
      <c r="C28" s="20">
        <v>77270026</v>
      </c>
      <c r="D28" s="20">
        <v>-2707587</v>
      </c>
      <c r="E28" s="21">
        <f t="shared" si="1"/>
        <v>74562439</v>
      </c>
      <c r="F28" s="20">
        <v>74460929</v>
      </c>
      <c r="G28" s="38">
        <v>58318614</v>
      </c>
    </row>
    <row r="29" spans="2:7" x14ac:dyDescent="0.2">
      <c r="B29" s="32" t="s">
        <v>14</v>
      </c>
      <c r="C29" s="20">
        <v>14100266</v>
      </c>
      <c r="D29" s="20">
        <v>-729923</v>
      </c>
      <c r="E29" s="21">
        <f t="shared" si="1"/>
        <v>13370343</v>
      </c>
      <c r="F29" s="20">
        <v>13291748</v>
      </c>
      <c r="G29" s="38">
        <v>11615685</v>
      </c>
    </row>
    <row r="30" spans="2:7" x14ac:dyDescent="0.2">
      <c r="B30" s="32" t="s">
        <v>15</v>
      </c>
      <c r="C30" s="20">
        <v>1139000</v>
      </c>
      <c r="D30" s="20">
        <v>2295259</v>
      </c>
      <c r="E30" s="21">
        <f t="shared" si="1"/>
        <v>3434259</v>
      </c>
      <c r="F30" s="20">
        <v>3397558</v>
      </c>
      <c r="G30" s="38">
        <v>3333086</v>
      </c>
    </row>
    <row r="31" spans="2:7" x14ac:dyDescent="0.2">
      <c r="B31" s="32" t="s">
        <v>16</v>
      </c>
      <c r="C31" s="20">
        <v>10000000</v>
      </c>
      <c r="D31" s="20">
        <v>1788714</v>
      </c>
      <c r="E31" s="21">
        <f t="shared" si="1"/>
        <v>11788714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176292282</v>
      </c>
      <c r="D36" s="22">
        <f>SUM(D26:D34)</f>
        <v>8787897</v>
      </c>
      <c r="E36" s="22">
        <f>SUM(E26:E34)</f>
        <v>185080179</v>
      </c>
      <c r="F36" s="22">
        <f>SUM(F26:F34)</f>
        <v>171473338</v>
      </c>
      <c r="G36" s="39">
        <f>SUM(G26:G34)</f>
        <v>151930393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11759415</v>
      </c>
      <c r="E38" s="8">
        <f>D38+C38</f>
        <v>11759415</v>
      </c>
      <c r="F38" s="8">
        <f>F20-F36</f>
        <v>24861298</v>
      </c>
      <c r="G38" s="9">
        <f>G20-G36</f>
        <v>44404243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10" t="s">
        <v>38</v>
      </c>
      <c r="D44" s="10" t="s">
        <v>39</v>
      </c>
    </row>
    <row r="45" spans="2:7" s="10" customFormat="1" x14ac:dyDescent="0.2">
      <c r="B45" s="10" t="s">
        <v>40</v>
      </c>
      <c r="D45" s="10" t="s">
        <v>41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2023-01-26T19:02:42Z</cp:lastPrinted>
  <dcterms:created xsi:type="dcterms:W3CDTF">2019-12-11T17:18:27Z</dcterms:created>
  <dcterms:modified xsi:type="dcterms:W3CDTF">2023-01-31T19:08:24Z</dcterms:modified>
</cp:coreProperties>
</file>